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Valadez\Desktop\domingo\"/>
    </mc:Choice>
  </mc:AlternateContent>
  <bookViews>
    <workbookView xWindow="0" yWindow="0" windowWidth="23040" windowHeight="9525" tabRatio="863" firstSheet="1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<sst xmlns="http://schemas.openxmlformats.org/spreadsheetml/2006/main" count="899" uniqueCount="635">
  <si>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</si>
  <si>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</si>
  <si>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</si>
  <si>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</si>
  <si>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</si>
  <si>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</si>
  <si>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</si>
  <si>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</si>
  <si>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</si>
  <si>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</si>
  <si>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</si>
  <si>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</si>
  <si>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</si>
  <si>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</si>
  <si>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</si>
  <si>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</si>
  <si>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</si>
  <si>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</si>
  <si>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</si>
  <si>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</si>
  <si>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</si>
  <si>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</si>
  <si>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</si>
  <si>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</si>
  <si>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</si>
  <si>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</si>
  <si>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</si>
  <si>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</si>
  <si>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</si>
  <si>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</si>
  <si>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</si>
  <si>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</si>
  <si>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</si>
  <si>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</si>
  <si>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</si>
  <si>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</si>
  <si>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</si>
  <si>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</si>
  <si>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</si>
  <si>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</si>
  <si>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</si>
  <si>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</si>
  <si>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</si>
  <si>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</si>
  <si>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</si>
  <si>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</si>
  <si>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</si>
  <si>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</si>
  <si>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</si>
  <si>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</si>
  <si>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</si>
  <si>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</si>
  <si>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</si>
  <si>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</si>
  <si>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</si>
  <si>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</si>
  <si>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</si>
  <si>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</si>
  <si>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</si>
  <si>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</si>
  <si>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</si>
  <si>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</si>
  <si>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</si>
  <si>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</si>
  <si>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</si>
  <si>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</si>
  <si>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</si>
  <si>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</si>
  <si>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</si>
  <si>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</si>
  <si>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</si>
  <si>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</si>
  <si>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</si>
  <si>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</si>
  <si>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</si>
  <si>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</si>
  <si>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</si>
  <si>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</si>
  <si>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</si>
  <si>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</si>
  <si>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</si>
  <si>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</si>
  <si>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</si>
  <si>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</si>
  <si>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</si>
  <si>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</si>
  <si>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</si>
  <si>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</si>
  <si>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</si>
  <si>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</si>
  <si>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</si>
  <si>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</si>
  <si>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</si>
  <si>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</si>
  <si>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</si>
  <si>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</si>
  <si>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</si>
  <si>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</si>
  <si>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</si>
  <si>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</si>
  <si>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</si>
  <si>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</si>
  <si>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</si>
  <si>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</si>
  <si>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</si>
  <si>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</si>
  <si>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</si>
  <si>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</si>
  <si>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</si>
  <si>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</si>
  <si>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</si>
  <si>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</si>
  <si>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</si>
  <si>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</si>
  <si>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</si>
  <si>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</si>
  <si>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</si>
  <si>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</si>
  <si>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</si>
  <si>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</si>
  <si>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</si>
  <si>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</si>
  <si>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</si>
  <si>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</si>
  <si>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</si>
  <si>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</si>
  <si>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</si>
  <si>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</si>
  <si>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</si>
  <si>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</si>
  <si>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</si>
  <si>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</si>
  <si>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</si>
  <si>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</si>
  <si>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</si>
  <si>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</si>
  <si>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</si>
  <si>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</si>
  <si>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</si>
  <si>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</si>
  <si>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</si>
  <si>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</si>
  <si>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</si>
  <si>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</si>
  <si>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</si>
  <si>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</si>
  <si>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</si>
  <si>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</si>
  <si>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</si>
  <si>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</si>
  <si>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</si>
  <si>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</si>
  <si>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</si>
  <si>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</si>
  <si>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</si>
  <si>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</si>
  <si>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</si>
  <si>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</si>
  <si>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</si>
  <si>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</si>
  <si>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</si>
  <si>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</si>
  <si>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</si>
  <si>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</si>
  <si>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</si>
  <si>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</si>
  <si>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</si>
  <si>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</si>
  <si>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</si>
  <si>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</si>
  <si>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</si>
  <si>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</si>
  <si>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</si>
  <si>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</si>
  <si>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</si>
  <si>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</si>
  <si>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</si>
  <si>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</si>
  <si>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</si>
  <si>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</si>
  <si>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</si>
  <si>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</si>
  <si>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</si>
  <si>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</si>
  <si>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</si>
  <si>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</si>
  <si>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</si>
  <si>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</si>
  <si>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</si>
  <si>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</si>
  <si>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</si>
  <si>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</si>
  <si>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</si>
  <si>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</si>
  <si>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</si>
  <si>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</si>
  <si>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</si>
  <si>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</si>
  <si>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</si>
  <si>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</si>
  <si>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</si>
  <si>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</si>
  <si>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</si>
  <si>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</si>
  <si>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</si>
  <si>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</si>
  <si>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</si>
  <si>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</si>
  <si>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</si>
  <si>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</si>
  <si>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</si>
  <si>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</si>
  <si>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</si>
  <si>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</si>
  <si>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</si>
  <si>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</si>
  <si>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</si>
  <si>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</si>
  <si>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</si>
  <si>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</si>
  <si>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</si>
  <si>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</si>
  <si>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</si>
  <si>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</si>
  <si>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</si>
  <si>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</si>
  <si>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</si>
  <si>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</si>
  <si>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</si>
  <si>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</si>
  <si>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</si>
  <si>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</si>
  <si>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</si>
  <si>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</si>
  <si>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</si>
  <si>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</si>
  <si>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</si>
  <si>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</si>
  <si>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</si>
  <si>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</si>
  <si>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</si>
  <si>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</si>
  <si>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</si>
  <si>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</si>
  <si>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</si>
  <si>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</si>
  <si>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</si>
  <si>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</si>
  <si>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</si>
  <si>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</si>
  <si>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</si>
  <si>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</si>
  <si>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</si>
  <si>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</si>
  <si>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</si>
  <si>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</si>
  <si>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</si>
  <si>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</si>
  <si>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</si>
  <si>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</si>
  <si>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</si>
  <si>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</si>
  <si>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</si>
  <si>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</si>
  <si>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</si>
  <si>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</si>
  <si>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</si>
  <si>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</si>
  <si>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</si>
  <si>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</si>
  <si>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</si>
  <si>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</si>
  <si>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</si>
  <si>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</si>
  <si>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</si>
  <si>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</si>
  <si>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</si>
  <si>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</si>
  <si>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</si>
  <si>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</si>
  <si>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</si>
  <si>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</si>
  <si>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</si>
  <si>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</si>
  <si>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</si>
  <si>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</si>
  <si>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</si>
  <si>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</si>
  <si>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</si>
  <si>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</si>
  <si>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</si>
  <si>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</si>
  <si>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</si>
  <si>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</si>
  <si>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</si>
  <si>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</si>
  <si>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</si>
  <si>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</si>
  <si>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</si>
  <si>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</si>
  <si>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</si>
  <si>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</si>
  <si>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</si>
  <si>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</si>
  <si>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</si>
  <si>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</si>
  <si>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</si>
  <si>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</si>
  <si>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</si>
  <si>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</si>
  <si>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</si>
  <si>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</si>
  <si>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</si>
  <si>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</si>
  <si>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</si>
  <si>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</si>
  <si>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</si>
  <si>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</si>
  <si>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</si>
  <si>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</si>
  <si>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</si>
  <si>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</si>
  <si>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</si>
  <si>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</si>
  <si>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</si>
  <si>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</si>
  <si>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</si>
  <si>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</si>
  <si>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</si>
  <si>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</si>
  <si>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</si>
  <si>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</si>
  <si>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</si>
  <si>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</si>
  <si>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</si>
  <si>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</si>
  <si>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</si>
  <si>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</si>
  <si>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</si>
  <si>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</si>
  <si>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</si>
  <si>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</si>
  <si>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</si>
  <si>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</si>
  <si>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</si>
  <si>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</si>
  <si>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</si>
  <si>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</si>
  <si>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</si>
  <si>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</si>
  <si>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</si>
  <si>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</si>
  <si>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</si>
  <si>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</si>
  <si>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</si>
  <si>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</si>
  <si>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</si>
  <si>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</si>
  <si>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</si>
  <si>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</si>
  <si>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</si>
  <si>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</si>
  <si>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</si>
  <si>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</si>
  <si>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</si>
  <si>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</si>
  <si>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</si>
  <si>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</si>
  <si>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</si>
  <si>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</si>
  <si>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</si>
  <si>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</si>
  <si>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</si>
  <si>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</si>
  <si>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</si>
  <si>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</si>
  <si>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</si>
  <si>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</si>
  <si>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</si>
  <si>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</si>
  <si>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</si>
  <si>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</si>
  <si>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</si>
  <si>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</si>
  <si>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</si>
  <si>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</si>
  <si>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</si>
  <si>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</si>
  <si>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</si>
  <si>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</si>
  <si>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</si>
  <si>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</si>
  <si>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</si>
  <si>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</si>
  <si>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</si>
  <si>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</si>
  <si>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</si>
  <si>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</si>
  <si>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</si>
  <si>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</si>
  <si>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</si>
  <si>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</si>
  <si>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</si>
  <si>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</si>
  <si>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</si>
  <si>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</si>
  <si>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</si>
  <si>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</si>
  <si>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</si>
  <si>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</si>
  <si>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</si>
  <si>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</si>
  <si>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</si>
  <si>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</si>
  <si>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</si>
  <si>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</si>
  <si>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</si>
  <si>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</si>
  <si>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</si>
  <si>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</si>
  <si>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</si>
  <si>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</si>
  <si>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</si>
  <si>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</si>
  <si>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</si>
  <si>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</si>
  <si>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</si>
  <si>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</si>
  <si>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</si>
  <si>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</si>
  <si>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</si>
  <si>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</si>
  <si>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</si>
  <si>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</si>
  <si>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</si>
  <si>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</si>
  <si>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</si>
  <si>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</si>
  <si>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</si>
  <si>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</si>
  <si>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</si>
  <si>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</si>
  <si>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</si>
  <si>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</si>
  <si>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</si>
  <si>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</si>
  <si>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</si>
  <si>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</si>
  <si>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</si>
  <si>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</si>
  <si>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</si>
  <si>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</si>
  <si>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</si>
  <si>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</si>
  <si>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</si>
  <si>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</si>
  <si>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</si>
  <si>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</si>
  <si>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</si>
  <si>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</si>
  <si>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</si>
  <si>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</si>
  <si>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</si>
  <si>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</si>
  <si>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</si>
  <si>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</si>
  <si>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</si>
  <si>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</si>
  <si>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</si>
  <si>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</si>
  <si>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</si>
  <si>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</si>
  <si>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</si>
  <si>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</si>
  <si>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</si>
  <si>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</si>
  <si>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</si>
  <si>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</si>
  <si>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</si>
  <si>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</si>
  <si>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</si>
  <si>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</si>
  <si>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</si>
  <si>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</si>
  <si>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</si>
  <si>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</si>
  <si>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</si>
  <si>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</si>
  <si>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</si>
  <si>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</si>
  <si>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</si>
  <si>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</si>
  <si>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</si>
  <si>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</si>
  <si>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</si>
  <si>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</si>
  <si>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</si>
  <si>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</si>
  <si>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</si>
  <si>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</si>
  <si>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</si>
  <si>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</si>
  <si>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</si>
  <si>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</si>
  <si>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</si>
  <si>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</si>
  <si>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</si>
  <si>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</si>
  <si>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</si>
  <si>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</si>
  <si>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</si>
  <si>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</si>
  <si>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</si>
  <si>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</si>
  <si>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</si>
  <si>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</si>
  <si>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</si>
  <si>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</si>
  <si>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</si>
  <si>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</si>
  <si>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</si>
  <si>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</si>
  <si>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</si>
  <si>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</si>
  <si>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</si>
  <si>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</si>
  <si>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</si>
  <si>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</si>
  <si>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</si>
  <si>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</si>
  <si>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</si>
  <si>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</si>
  <si>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</si>
  <si>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</si>
  <si>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</si>
  <si>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</si>
  <si>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</si>
  <si>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</si>
  <si>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</si>
  <si>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</si>
  <si>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</si>
  <si>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</si>
  <si>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</si>
  <si>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</si>
  <si>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</si>
  <si>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</si>
  <si>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</si>
  <si>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</si>
  <si>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</si>
  <si>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</si>
  <si>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</si>
  <si>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</si>
  <si>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</si>
  <si>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</si>
  <si>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</si>
  <si>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</si>
  <si>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</si>
  <si>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</si>
  <si>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</si>
  <si>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</si>
  <si>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</si>
  <si>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</si>
  <si>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</si>
  <si>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</si>
  <si>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</si>
  <si>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</si>
  <si>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</si>
  <si>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</si>
  <si>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</si>
  <si>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</si>
  <si>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</si>
  <si>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</si>
  <si>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</si>
  <si>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</si>
  <si>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</si>
  <si>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</si>
  <si>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</si>
  <si>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</si>
  <si>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</si>
  <si>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</si>
  <si>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</si>
  <si>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</si>
  <si>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</si>
  <si>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</si>
  <si>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</si>
  <si>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</si>
  <si>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</si>
  <si>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</si>
  <si>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</si>
  <si>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</si>
  <si>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</si>
  <si>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</si>
  <si>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</si>
  <si>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</si>
  <si>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</si>
  <si>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</si>
  <si>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</si>
  <si>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</si>
  <si>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</si>
  <si>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</si>
  <si>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</si>
  <si>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</si>
  <si>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</si>
  <si>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</si>
  <si>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</si>
  <si>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</si>
  <si>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</si>
  <si>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</si>
  <si>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</si>
  <si>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</si>
  <si>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</si>
  <si>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</si>
  <si>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</si>
  <si>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</si>
  <si>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</si>
  <si>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</si>
  <si>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</si>
  <si>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</si>
  <si>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</si>
  <si>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</si>
  <si>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</si>
  <si>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</si>
  <si>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</si>
  <si>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</si>
  <si>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</si>
  <si>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</si>
  <si>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SALAMANCA, GUANAJUATO.</t>
  </si>
  <si>
    <t>CORRESPONDIENTE DEL 1 DE ENERO AL 31 DE DICIEMBRE DEL 2020</t>
  </si>
  <si>
    <t>C.P HUMBERTO RAZO ARTEAGA</t>
  </si>
  <si>
    <t>LIC. MARIA BEATRIZ HERNÁNDEZ CRUZ</t>
  </si>
  <si>
    <t>TESORERO MUNICIPAL</t>
  </si>
  <si>
    <t>PRESIDENTE MUNICIPAL</t>
  </si>
  <si>
    <t>ELABORÓ, REVISÓ y  AUTORIZÓ :</t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</si>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</sst>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2020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846876459.37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846876459.37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765121538.29999995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163434582.77000001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7226480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6812680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461564.29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2313040</v>
      </c>
    </row>
    <row r="19" spans="1:3" x14ac:dyDescent="0.2">
      <c r="A19" s="100" t="s">
        <v>575</v>
      </c>
      <c r="B19" s="83" t="s">
        <v>546</v>
      </c>
      <c r="C19" s="93">
        <v>124001026.48</v>
      </c>
    </row>
    <row r="20" spans="1:3" x14ac:dyDescent="0.2">
      <c r="A20" s="100" t="s">
        <v>576</v>
      </c>
      <c r="B20" s="83" t="s">
        <v>547</v>
      </c>
      <c r="C20" s="93">
        <v>10774446.880000001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11845345.119999999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23968341.829999998</v>
      </c>
    </row>
    <row r="31" spans="1:3" x14ac:dyDescent="0.2">
      <c r="A31" s="100" t="s">
        <v>564</v>
      </c>
      <c r="B31" s="83" t="s">
        <v>442</v>
      </c>
      <c r="C31" s="93">
        <v>23968341.829999998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625655297.36000001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A2" sqref="A2:F2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2020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53" spans="2:6" x14ac:dyDescent="0.2">
      <c r="B53" s="31" t="s">
        <v>628</v>
      </c>
      <c r="F53" s="31" t="s">
        <v>629</v>
      </c>
    </row>
    <row r="54" spans="2:6" x14ac:dyDescent="0.2">
      <c r="B54" s="31" t="s">
        <v>630</v>
      </c>
      <c r="F54" s="31" t="s">
        <v>631</v>
      </c>
    </row>
    <row r="60" spans="2:6" x14ac:dyDescent="0.2">
      <c r="B60" s="31" t="s">
        <v>632</v>
      </c>
    </row>
    <row r="61" spans="2:6" x14ac:dyDescent="0.2">
      <c r="B61" s="31" t="s">
        <v>633</v>
      </c>
    </row>
    <row r="62" spans="2:6" x14ac:dyDescent="0.2">
      <c r="B62" s="31" t="s">
        <v>634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>
      <selection activeCell="A37" sqref="A37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2020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122706790.91</v>
      </c>
    </row>
    <row r="9" spans="1:8" x14ac:dyDescent="0.2">
      <c r="A9" s="24">
        <v>1115</v>
      </c>
      <c r="B9" s="22" t="s">
        <v>199</v>
      </c>
      <c r="C9" s="26">
        <v>49975487.270000003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1631504.24</v>
      </c>
      <c r="D15" s="26">
        <v>1035749.46</v>
      </c>
      <c r="E15" s="26">
        <v>4844322.32</v>
      </c>
      <c r="F15" s="26">
        <v>1124962.6599999999</v>
      </c>
      <c r="G15" s="26">
        <v>9895544.0800000001</v>
      </c>
    </row>
    <row r="16" spans="1:8" x14ac:dyDescent="0.2">
      <c r="A16" s="24">
        <v>1124</v>
      </c>
      <c r="B16" s="22" t="s">
        <v>203</v>
      </c>
      <c r="C16" s="26">
        <v>54.99</v>
      </c>
      <c r="D16" s="26">
        <v>54.99</v>
      </c>
      <c r="E16" s="26">
        <v>54.99</v>
      </c>
      <c r="F16" s="26">
        <v>54.99</v>
      </c>
      <c r="G16" s="26">
        <v>54.99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939997.15</v>
      </c>
      <c r="D20" s="26">
        <v>939997.15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234392.23</v>
      </c>
      <c r="D21" s="26">
        <v>234392.23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15026252.359999999</v>
      </c>
      <c r="D23" s="26">
        <v>15026252.359999999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1427959.03</v>
      </c>
      <c r="D24" s="26">
        <v>1427959.03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435000</v>
      </c>
      <c r="D25" s="26">
        <v>435000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16228041.039999999</v>
      </c>
      <c r="D27" s="26">
        <v>16228041.039999999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1973147658.5599999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448820328.87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212039803.91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9811518.8000000007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1288311863.4100001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14164143.57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285424516.65999997</v>
      </c>
      <c r="D62" s="26">
        <f t="shared" ref="D62:E62" si="0">SUM(D63:D70)</f>
        <v>12178384.17</v>
      </c>
      <c r="E62" s="26">
        <f t="shared" si="0"/>
        <v>-119958380.67</v>
      </c>
    </row>
    <row r="63" spans="1:9" x14ac:dyDescent="0.2">
      <c r="A63" s="24">
        <v>1241</v>
      </c>
      <c r="B63" s="22" t="s">
        <v>240</v>
      </c>
      <c r="C63" s="26">
        <v>52221372.219999999</v>
      </c>
      <c r="D63" s="26">
        <v>2698370.96</v>
      </c>
      <c r="E63" s="26">
        <v>-23119436.77</v>
      </c>
    </row>
    <row r="64" spans="1:9" x14ac:dyDescent="0.2">
      <c r="A64" s="24">
        <v>1242</v>
      </c>
      <c r="B64" s="22" t="s">
        <v>241</v>
      </c>
      <c r="C64" s="26">
        <v>7957003.5499999998</v>
      </c>
      <c r="D64" s="26">
        <v>740010.64</v>
      </c>
      <c r="E64" s="26">
        <v>-5004491.6399999997</v>
      </c>
    </row>
    <row r="65" spans="1:9" x14ac:dyDescent="0.2">
      <c r="A65" s="24">
        <v>1243</v>
      </c>
      <c r="B65" s="22" t="s">
        <v>242</v>
      </c>
      <c r="C65" s="26">
        <v>1960257.68</v>
      </c>
      <c r="D65" s="26">
        <v>49484.47</v>
      </c>
      <c r="E65" s="26">
        <v>-563749.25</v>
      </c>
    </row>
    <row r="66" spans="1:9" x14ac:dyDescent="0.2">
      <c r="A66" s="24">
        <v>1244</v>
      </c>
      <c r="B66" s="22" t="s">
        <v>243</v>
      </c>
      <c r="C66" s="26">
        <v>113126195.12</v>
      </c>
      <c r="D66" s="26">
        <v>5564272.5700000003</v>
      </c>
      <c r="E66" s="26">
        <v>-64393039.259999998</v>
      </c>
    </row>
    <row r="67" spans="1:9" x14ac:dyDescent="0.2">
      <c r="A67" s="24">
        <v>1245</v>
      </c>
      <c r="B67" s="22" t="s">
        <v>244</v>
      </c>
      <c r="C67" s="26">
        <v>22530706.469999999</v>
      </c>
      <c r="D67" s="26">
        <v>197594.61</v>
      </c>
      <c r="E67" s="26">
        <v>-2358003.89</v>
      </c>
    </row>
    <row r="68" spans="1:9" x14ac:dyDescent="0.2">
      <c r="A68" s="24">
        <v>1246</v>
      </c>
      <c r="B68" s="22" t="s">
        <v>245</v>
      </c>
      <c r="C68" s="26">
        <v>85999963.620000005</v>
      </c>
      <c r="D68" s="26">
        <v>2928650.92</v>
      </c>
      <c r="E68" s="26">
        <v>-24519659.859999999</v>
      </c>
    </row>
    <row r="69" spans="1:9" x14ac:dyDescent="0.2">
      <c r="A69" s="24">
        <v>1247</v>
      </c>
      <c r="B69" s="22" t="s">
        <v>246</v>
      </c>
      <c r="C69" s="26">
        <v>1010016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619002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12774068.68</v>
      </c>
      <c r="D74" s="26">
        <f>SUM(D75:D79)</f>
        <v>1188191.71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11252671.98</v>
      </c>
      <c r="D75" s="26">
        <v>1041342.15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1521396.7</v>
      </c>
      <c r="D78" s="26">
        <v>146849.56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1214356.98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1214356.98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-16980</v>
      </c>
    </row>
    <row r="97" spans="1:8" x14ac:dyDescent="0.2">
      <c r="A97" s="24">
        <v>1191</v>
      </c>
      <c r="B97" s="22" t="s">
        <v>591</v>
      </c>
      <c r="C97" s="26">
        <v>-16980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76310619.929999992</v>
      </c>
      <c r="D110" s="26">
        <f>SUM(D111:D119)</f>
        <v>76310619.929999992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11395689.73</v>
      </c>
      <c r="D111" s="26">
        <f>C111</f>
        <v>11395689.73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35769500.399999999</v>
      </c>
      <c r="D112" s="26">
        <f t="shared" ref="D112:D119" si="1">C112</f>
        <v>35769500.399999999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14507825.77</v>
      </c>
      <c r="D113" s="26">
        <f t="shared" si="1"/>
        <v>14507825.77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1272235.58</v>
      </c>
      <c r="D115" s="26">
        <f t="shared" si="1"/>
        <v>1272235.58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9742277.4000000004</v>
      </c>
      <c r="D117" s="26">
        <f t="shared" si="1"/>
        <v>9742277.4000000004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-59754.87</v>
      </c>
      <c r="D118" s="26">
        <f t="shared" si="1"/>
        <v>-59754.87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3682845.92</v>
      </c>
      <c r="D119" s="26">
        <f t="shared" si="1"/>
        <v>3682845.92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2020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169212899.39000002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99192160.330000013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213905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87918934.980000004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7100484.2000000002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3958836.15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60049149.810000002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4455827.5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55593322.310000002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1913220.71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1913220.71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8058368.5399999991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7544545.0199999996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513823.52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677663559.98000002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677663559.98000002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356898375.42000002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267198549.13999999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48917799.689999998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4648835.7300000004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625655297.36000001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493155922.53000003</v>
      </c>
      <c r="D100" s="59">
        <f>C100/$C$99</f>
        <v>0.78822304328103487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282386798.84000003</v>
      </c>
      <c r="D101" s="59">
        <f t="shared" ref="D101:D164" si="0">C101/$C$99</f>
        <v>0.45134565316005881</v>
      </c>
      <c r="E101" s="58"/>
    </row>
    <row r="102" spans="1:5" x14ac:dyDescent="0.2">
      <c r="A102" s="56">
        <v>5111</v>
      </c>
      <c r="B102" s="53" t="s">
        <v>364</v>
      </c>
      <c r="C102" s="57">
        <v>170049876.93000001</v>
      </c>
      <c r="D102" s="59">
        <f t="shared" si="0"/>
        <v>0.27179483278977795</v>
      </c>
      <c r="E102" s="58"/>
    </row>
    <row r="103" spans="1:5" x14ac:dyDescent="0.2">
      <c r="A103" s="56">
        <v>5112</v>
      </c>
      <c r="B103" s="53" t="s">
        <v>365</v>
      </c>
      <c r="C103" s="57">
        <v>4100757.56</v>
      </c>
      <c r="D103" s="59">
        <f t="shared" si="0"/>
        <v>6.5543400292516624E-3</v>
      </c>
      <c r="E103" s="58"/>
    </row>
    <row r="104" spans="1:5" x14ac:dyDescent="0.2">
      <c r="A104" s="56">
        <v>5113</v>
      </c>
      <c r="B104" s="53" t="s">
        <v>366</v>
      </c>
      <c r="C104" s="57">
        <v>31448379.199999999</v>
      </c>
      <c r="D104" s="59">
        <f t="shared" si="0"/>
        <v>5.0264705394006605E-2</v>
      </c>
      <c r="E104" s="58"/>
    </row>
    <row r="105" spans="1:5" x14ac:dyDescent="0.2">
      <c r="A105" s="56">
        <v>5114</v>
      </c>
      <c r="B105" s="53" t="s">
        <v>367</v>
      </c>
      <c r="C105" s="57">
        <v>54568633.049999997</v>
      </c>
      <c r="D105" s="59">
        <f t="shared" si="0"/>
        <v>8.7218366535465275E-2</v>
      </c>
      <c r="E105" s="58"/>
    </row>
    <row r="106" spans="1:5" x14ac:dyDescent="0.2">
      <c r="A106" s="56">
        <v>5115</v>
      </c>
      <c r="B106" s="53" t="s">
        <v>368</v>
      </c>
      <c r="C106" s="57">
        <v>22219152.100000001</v>
      </c>
      <c r="D106" s="59">
        <f t="shared" si="0"/>
        <v>3.5513408411557291E-2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49698254.299999997</v>
      </c>
      <c r="D108" s="59">
        <f t="shared" si="0"/>
        <v>7.9433922336637361E-2</v>
      </c>
      <c r="E108" s="58"/>
    </row>
    <row r="109" spans="1:5" x14ac:dyDescent="0.2">
      <c r="A109" s="56">
        <v>5121</v>
      </c>
      <c r="B109" s="53" t="s">
        <v>371</v>
      </c>
      <c r="C109" s="57">
        <v>4033530.1</v>
      </c>
      <c r="D109" s="59">
        <f t="shared" si="0"/>
        <v>6.4468887533115863E-3</v>
      </c>
      <c r="E109" s="58"/>
    </row>
    <row r="110" spans="1:5" x14ac:dyDescent="0.2">
      <c r="A110" s="56">
        <v>5122</v>
      </c>
      <c r="B110" s="53" t="s">
        <v>372</v>
      </c>
      <c r="C110" s="57">
        <v>2516507.89</v>
      </c>
      <c r="D110" s="59">
        <f t="shared" si="0"/>
        <v>4.0221954495048571E-3</v>
      </c>
      <c r="E110" s="58"/>
    </row>
    <row r="111" spans="1:5" x14ac:dyDescent="0.2">
      <c r="A111" s="56">
        <v>5123</v>
      </c>
      <c r="B111" s="53" t="s">
        <v>373</v>
      </c>
      <c r="C111" s="57">
        <v>5614.4</v>
      </c>
      <c r="D111" s="59">
        <f t="shared" si="0"/>
        <v>8.9736313648911564E-6</v>
      </c>
      <c r="E111" s="58"/>
    </row>
    <row r="112" spans="1:5" x14ac:dyDescent="0.2">
      <c r="A112" s="56">
        <v>5124</v>
      </c>
      <c r="B112" s="53" t="s">
        <v>374</v>
      </c>
      <c r="C112" s="57">
        <v>7826014.0199999996</v>
      </c>
      <c r="D112" s="59">
        <f t="shared" si="0"/>
        <v>1.2508507564824368E-2</v>
      </c>
      <c r="E112" s="58"/>
    </row>
    <row r="113" spans="1:5" x14ac:dyDescent="0.2">
      <c r="A113" s="56">
        <v>5125</v>
      </c>
      <c r="B113" s="53" t="s">
        <v>375</v>
      </c>
      <c r="C113" s="57">
        <v>219916.78</v>
      </c>
      <c r="D113" s="59">
        <f t="shared" si="0"/>
        <v>3.5149831053609798E-4</v>
      </c>
      <c r="E113" s="58"/>
    </row>
    <row r="114" spans="1:5" x14ac:dyDescent="0.2">
      <c r="A114" s="56">
        <v>5126</v>
      </c>
      <c r="B114" s="53" t="s">
        <v>376</v>
      </c>
      <c r="C114" s="57">
        <v>21055531.93</v>
      </c>
      <c r="D114" s="59">
        <f t="shared" si="0"/>
        <v>3.3653566139127108E-2</v>
      </c>
      <c r="E114" s="58"/>
    </row>
    <row r="115" spans="1:5" x14ac:dyDescent="0.2">
      <c r="A115" s="56">
        <v>5127</v>
      </c>
      <c r="B115" s="53" t="s">
        <v>377</v>
      </c>
      <c r="C115" s="57">
        <v>7973542.3899999997</v>
      </c>
      <c r="D115" s="59">
        <f t="shared" si="0"/>
        <v>1.2744305728162084E-2</v>
      </c>
      <c r="E115" s="58"/>
    </row>
    <row r="116" spans="1:5" x14ac:dyDescent="0.2">
      <c r="A116" s="56">
        <v>5128</v>
      </c>
      <c r="B116" s="53" t="s">
        <v>378</v>
      </c>
      <c r="C116" s="57">
        <v>2129903.36</v>
      </c>
      <c r="D116" s="59">
        <f t="shared" si="0"/>
        <v>3.4042760750005452E-3</v>
      </c>
      <c r="E116" s="58"/>
    </row>
    <row r="117" spans="1:5" x14ac:dyDescent="0.2">
      <c r="A117" s="56">
        <v>5129</v>
      </c>
      <c r="B117" s="53" t="s">
        <v>379</v>
      </c>
      <c r="C117" s="57">
        <v>3937693.43</v>
      </c>
      <c r="D117" s="59">
        <f t="shared" si="0"/>
        <v>6.2937106848058285E-3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161070869.38999999</v>
      </c>
      <c r="D118" s="59">
        <f t="shared" si="0"/>
        <v>0.25744346778433863</v>
      </c>
      <c r="E118" s="58"/>
    </row>
    <row r="119" spans="1:5" x14ac:dyDescent="0.2">
      <c r="A119" s="56">
        <v>5131</v>
      </c>
      <c r="B119" s="53" t="s">
        <v>381</v>
      </c>
      <c r="C119" s="57">
        <v>14699120.23</v>
      </c>
      <c r="D119" s="59">
        <f t="shared" si="0"/>
        <v>2.3493959520560367E-2</v>
      </c>
      <c r="E119" s="58"/>
    </row>
    <row r="120" spans="1:5" x14ac:dyDescent="0.2">
      <c r="A120" s="56">
        <v>5132</v>
      </c>
      <c r="B120" s="53" t="s">
        <v>382</v>
      </c>
      <c r="C120" s="57">
        <v>35495109.359999999</v>
      </c>
      <c r="D120" s="59">
        <f t="shared" si="0"/>
        <v>5.6732692122602187E-2</v>
      </c>
      <c r="E120" s="58"/>
    </row>
    <row r="121" spans="1:5" x14ac:dyDescent="0.2">
      <c r="A121" s="56">
        <v>5133</v>
      </c>
      <c r="B121" s="53" t="s">
        <v>383</v>
      </c>
      <c r="C121" s="57">
        <v>53480994.030000001</v>
      </c>
      <c r="D121" s="59">
        <f t="shared" si="0"/>
        <v>8.5479966773504695E-2</v>
      </c>
      <c r="E121" s="58"/>
    </row>
    <row r="122" spans="1:5" x14ac:dyDescent="0.2">
      <c r="A122" s="56">
        <v>5134</v>
      </c>
      <c r="B122" s="53" t="s">
        <v>384</v>
      </c>
      <c r="C122" s="57">
        <v>3272520.9</v>
      </c>
      <c r="D122" s="59">
        <f t="shared" si="0"/>
        <v>5.2305493357263175E-3</v>
      </c>
      <c r="E122" s="58"/>
    </row>
    <row r="123" spans="1:5" x14ac:dyDescent="0.2">
      <c r="A123" s="56">
        <v>5135</v>
      </c>
      <c r="B123" s="53" t="s">
        <v>385</v>
      </c>
      <c r="C123" s="57">
        <v>10226723.09</v>
      </c>
      <c r="D123" s="59">
        <f t="shared" si="0"/>
        <v>1.634561895847831E-2</v>
      </c>
      <c r="E123" s="58"/>
    </row>
    <row r="124" spans="1:5" x14ac:dyDescent="0.2">
      <c r="A124" s="56">
        <v>5136</v>
      </c>
      <c r="B124" s="53" t="s">
        <v>386</v>
      </c>
      <c r="C124" s="57">
        <v>8364795.2699999996</v>
      </c>
      <c r="D124" s="59">
        <f t="shared" si="0"/>
        <v>1.3369654672941935E-2</v>
      </c>
      <c r="E124" s="58"/>
    </row>
    <row r="125" spans="1:5" x14ac:dyDescent="0.2">
      <c r="A125" s="56">
        <v>5137</v>
      </c>
      <c r="B125" s="53" t="s">
        <v>387</v>
      </c>
      <c r="C125" s="57">
        <v>135063.97</v>
      </c>
      <c r="D125" s="59">
        <f t="shared" si="0"/>
        <v>2.1587601123160415E-4</v>
      </c>
      <c r="E125" s="58"/>
    </row>
    <row r="126" spans="1:5" x14ac:dyDescent="0.2">
      <c r="A126" s="56">
        <v>5138</v>
      </c>
      <c r="B126" s="53" t="s">
        <v>388</v>
      </c>
      <c r="C126" s="57">
        <v>5156290.46</v>
      </c>
      <c r="D126" s="59">
        <f t="shared" si="0"/>
        <v>8.2414238027830322E-3</v>
      </c>
      <c r="E126" s="58"/>
    </row>
    <row r="127" spans="1:5" x14ac:dyDescent="0.2">
      <c r="A127" s="56">
        <v>5139</v>
      </c>
      <c r="B127" s="53" t="s">
        <v>389</v>
      </c>
      <c r="C127" s="57">
        <v>30240252.079999998</v>
      </c>
      <c r="D127" s="59">
        <f t="shared" si="0"/>
        <v>4.833372658651023E-2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88419512.950000003</v>
      </c>
      <c r="D128" s="59">
        <f t="shared" si="0"/>
        <v>0.14132304692870473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601309.52</v>
      </c>
      <c r="D129" s="59">
        <f t="shared" si="0"/>
        <v>9.6108755497998841E-4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601309.52</v>
      </c>
      <c r="D131" s="59">
        <f t="shared" si="0"/>
        <v>9.6108755497998841E-4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44801123.350000001</v>
      </c>
      <c r="D132" s="59">
        <f t="shared" si="0"/>
        <v>7.160671944925863E-2</v>
      </c>
      <c r="E132" s="58"/>
    </row>
    <row r="133" spans="1:5" x14ac:dyDescent="0.2">
      <c r="A133" s="56">
        <v>5221</v>
      </c>
      <c r="B133" s="53" t="s">
        <v>395</v>
      </c>
      <c r="C133" s="57">
        <v>44801123.350000001</v>
      </c>
      <c r="D133" s="59">
        <f t="shared" si="0"/>
        <v>7.160671944925863E-2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2013573.89</v>
      </c>
      <c r="D135" s="59">
        <f t="shared" si="0"/>
        <v>3.2183438684151282E-3</v>
      </c>
      <c r="E135" s="58"/>
    </row>
    <row r="136" spans="1:5" x14ac:dyDescent="0.2">
      <c r="A136" s="56">
        <v>5231</v>
      </c>
      <c r="B136" s="53" t="s">
        <v>397</v>
      </c>
      <c r="C136" s="57">
        <v>2013573.89</v>
      </c>
      <c r="D136" s="59">
        <f t="shared" si="0"/>
        <v>3.2183438684151282E-3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41003506.189999998</v>
      </c>
      <c r="D138" s="59">
        <f t="shared" si="0"/>
        <v>6.5536896056050994E-2</v>
      </c>
      <c r="E138" s="58"/>
    </row>
    <row r="139" spans="1:5" x14ac:dyDescent="0.2">
      <c r="A139" s="56">
        <v>5241</v>
      </c>
      <c r="B139" s="53" t="s">
        <v>399</v>
      </c>
      <c r="C139" s="57">
        <v>15472654.15</v>
      </c>
      <c r="D139" s="59">
        <f t="shared" si="0"/>
        <v>2.4730317501167238E-2</v>
      </c>
      <c r="E139" s="58"/>
    </row>
    <row r="140" spans="1:5" x14ac:dyDescent="0.2">
      <c r="A140" s="56">
        <v>5242</v>
      </c>
      <c r="B140" s="53" t="s">
        <v>400</v>
      </c>
      <c r="C140" s="57">
        <v>7504294</v>
      </c>
      <c r="D140" s="59">
        <f t="shared" si="0"/>
        <v>1.1994294672585589E-2</v>
      </c>
      <c r="E140" s="58"/>
    </row>
    <row r="141" spans="1:5" x14ac:dyDescent="0.2">
      <c r="A141" s="56">
        <v>5243</v>
      </c>
      <c r="B141" s="53" t="s">
        <v>401</v>
      </c>
      <c r="C141" s="57">
        <v>2385600</v>
      </c>
      <c r="D141" s="59">
        <f t="shared" si="0"/>
        <v>3.8129622014969268E-3</v>
      </c>
      <c r="E141" s="58"/>
    </row>
    <row r="142" spans="1:5" x14ac:dyDescent="0.2">
      <c r="A142" s="56">
        <v>5244</v>
      </c>
      <c r="B142" s="53" t="s">
        <v>402</v>
      </c>
      <c r="C142" s="57">
        <v>15640958.039999999</v>
      </c>
      <c r="D142" s="59">
        <f t="shared" si="0"/>
        <v>2.4999321680801247E-2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13036806.380000001</v>
      </c>
      <c r="D161" s="59">
        <f t="shared" si="0"/>
        <v>2.0837043073094391E-2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13036806.380000001</v>
      </c>
      <c r="D168" s="59">
        <f t="shared" si="1"/>
        <v>2.0837043073094391E-2</v>
      </c>
      <c r="E168" s="58"/>
    </row>
    <row r="169" spans="1:5" x14ac:dyDescent="0.2">
      <c r="A169" s="56">
        <v>5331</v>
      </c>
      <c r="B169" s="53" t="s">
        <v>425</v>
      </c>
      <c r="C169" s="57">
        <v>13036806.380000001</v>
      </c>
      <c r="D169" s="59">
        <f t="shared" si="1"/>
        <v>2.0837043073094391E-2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7074713.6699999999</v>
      </c>
      <c r="D171" s="59">
        <f t="shared" si="1"/>
        <v>1.1307686037107479E-2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7074713.6699999999</v>
      </c>
      <c r="D172" s="59">
        <f t="shared" si="1"/>
        <v>1.1307686037107479E-2</v>
      </c>
      <c r="E172" s="58"/>
    </row>
    <row r="173" spans="1:5" x14ac:dyDescent="0.2">
      <c r="A173" s="56">
        <v>5411</v>
      </c>
      <c r="B173" s="53" t="s">
        <v>429</v>
      </c>
      <c r="C173" s="57">
        <v>7074713.6699999999</v>
      </c>
      <c r="D173" s="59">
        <f t="shared" si="1"/>
        <v>1.1307686037107479E-2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23968341.829999998</v>
      </c>
      <c r="D186" s="59">
        <f t="shared" si="1"/>
        <v>3.8309180680058549E-2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23968341.829999998</v>
      </c>
      <c r="D187" s="59">
        <f t="shared" si="1"/>
        <v>3.8309180680058549E-2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10601765.949999999</v>
      </c>
      <c r="D190" s="59">
        <f t="shared" si="1"/>
        <v>1.6945059036077782E-2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12178384.17</v>
      </c>
      <c r="D192" s="59">
        <f t="shared" si="1"/>
        <v>1.9465006084640562E-2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1188191.71</v>
      </c>
      <c r="D194" s="59">
        <f t="shared" si="1"/>
        <v>1.899115559340207E-3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2020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486275436.76999998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221221162.00999999</v>
      </c>
    </row>
    <row r="15" spans="1:5" x14ac:dyDescent="0.2">
      <c r="A15" s="35">
        <v>3220</v>
      </c>
      <c r="B15" s="31" t="s">
        <v>474</v>
      </c>
      <c r="C15" s="36">
        <v>1493275738.1300001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2020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696210.62</v>
      </c>
      <c r="D8" s="36">
        <v>0</v>
      </c>
    </row>
    <row r="9" spans="1:5" x14ac:dyDescent="0.2">
      <c r="A9" s="35">
        <v>1112</v>
      </c>
      <c r="B9" s="31" t="s">
        <v>488</v>
      </c>
      <c r="C9" s="36">
        <v>72487482.799999997</v>
      </c>
      <c r="D9" s="36">
        <v>44264860.109999999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122706790.91</v>
      </c>
      <c r="D11" s="36">
        <v>84057646.010000005</v>
      </c>
    </row>
    <row r="12" spans="1:5" x14ac:dyDescent="0.2">
      <c r="A12" s="35">
        <v>1115</v>
      </c>
      <c r="B12" s="31" t="s">
        <v>199</v>
      </c>
      <c r="C12" s="36">
        <v>49975487.270000003</v>
      </c>
      <c r="D12" s="36">
        <v>38396356.579999998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245865971.59999999</v>
      </c>
      <c r="D15" s="36">
        <f>SUM(D8:D14)</f>
        <v>166718862.69999999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1973147658.5599999</v>
      </c>
    </row>
    <row r="21" spans="1:5" x14ac:dyDescent="0.2">
      <c r="A21" s="35">
        <v>1231</v>
      </c>
      <c r="B21" s="31" t="s">
        <v>232</v>
      </c>
      <c r="C21" s="36">
        <v>448820328.87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212039803.91</v>
      </c>
    </row>
    <row r="24" spans="1:5" x14ac:dyDescent="0.2">
      <c r="A24" s="35">
        <v>1234</v>
      </c>
      <c r="B24" s="31" t="s">
        <v>235</v>
      </c>
      <c r="C24" s="36">
        <v>9811518.8000000007</v>
      </c>
    </row>
    <row r="25" spans="1:5" x14ac:dyDescent="0.2">
      <c r="A25" s="35">
        <v>1235</v>
      </c>
      <c r="B25" s="31" t="s">
        <v>236</v>
      </c>
      <c r="C25" s="36">
        <v>1288311863.4100001</v>
      </c>
    </row>
    <row r="26" spans="1:5" x14ac:dyDescent="0.2">
      <c r="A26" s="35">
        <v>1236</v>
      </c>
      <c r="B26" s="31" t="s">
        <v>237</v>
      </c>
      <c r="C26" s="36">
        <v>14164143.57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285424516.65999997</v>
      </c>
    </row>
    <row r="29" spans="1:5" x14ac:dyDescent="0.2">
      <c r="A29" s="35">
        <v>1241</v>
      </c>
      <c r="B29" s="31" t="s">
        <v>240</v>
      </c>
      <c r="C29" s="36">
        <v>52221372.219999999</v>
      </c>
    </row>
    <row r="30" spans="1:5" x14ac:dyDescent="0.2">
      <c r="A30" s="35">
        <v>1242</v>
      </c>
      <c r="B30" s="31" t="s">
        <v>241</v>
      </c>
      <c r="C30" s="36">
        <v>7957003.5499999998</v>
      </c>
    </row>
    <row r="31" spans="1:5" x14ac:dyDescent="0.2">
      <c r="A31" s="35">
        <v>1243</v>
      </c>
      <c r="B31" s="31" t="s">
        <v>242</v>
      </c>
      <c r="C31" s="36">
        <v>1960257.68</v>
      </c>
    </row>
    <row r="32" spans="1:5" x14ac:dyDescent="0.2">
      <c r="A32" s="35">
        <v>1244</v>
      </c>
      <c r="B32" s="31" t="s">
        <v>243</v>
      </c>
      <c r="C32" s="36">
        <v>113126195.12</v>
      </c>
    </row>
    <row r="33" spans="1:5" x14ac:dyDescent="0.2">
      <c r="A33" s="35">
        <v>1245</v>
      </c>
      <c r="B33" s="31" t="s">
        <v>244</v>
      </c>
      <c r="C33" s="36">
        <v>22530706.469999999</v>
      </c>
    </row>
    <row r="34" spans="1:5" x14ac:dyDescent="0.2">
      <c r="A34" s="35">
        <v>1246</v>
      </c>
      <c r="B34" s="31" t="s">
        <v>245</v>
      </c>
      <c r="C34" s="36">
        <v>85999963.620000005</v>
      </c>
    </row>
    <row r="35" spans="1:5" x14ac:dyDescent="0.2">
      <c r="A35" s="35">
        <v>1247</v>
      </c>
      <c r="B35" s="31" t="s">
        <v>246</v>
      </c>
      <c r="C35" s="36">
        <v>1010016</v>
      </c>
    </row>
    <row r="36" spans="1:5" x14ac:dyDescent="0.2">
      <c r="A36" s="35">
        <v>1248</v>
      </c>
      <c r="B36" s="31" t="s">
        <v>247</v>
      </c>
      <c r="C36" s="36">
        <v>619002</v>
      </c>
    </row>
    <row r="37" spans="1:5" x14ac:dyDescent="0.2">
      <c r="A37" s="35">
        <v>1250</v>
      </c>
      <c r="B37" s="31" t="s">
        <v>249</v>
      </c>
      <c r="C37" s="36">
        <f>SUM(C38:C42)</f>
        <v>12774068.68</v>
      </c>
    </row>
    <row r="38" spans="1:5" x14ac:dyDescent="0.2">
      <c r="A38" s="35">
        <v>1251</v>
      </c>
      <c r="B38" s="31" t="s">
        <v>250</v>
      </c>
      <c r="C38" s="36">
        <v>11252671.98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1521396.7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23968341.829999998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23968341.829999998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10601765.949999999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12178384.17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1188191.71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2019-02-13T21:19:08Z</cp:lastPrinted>
  <dcterms:created xsi:type="dcterms:W3CDTF">2012-12-11T20:36:24Z</dcterms:created>
  <dcterms:modified xsi:type="dcterms:W3CDTF">2021-02-03T02:31:56Z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